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ingali\Documents\Lakshmi\Raji\Sontham\Sontham\ESO\"/>
    </mc:Choice>
  </mc:AlternateContent>
  <xr:revisionPtr revIDLastSave="0" documentId="13_ncr:1_{629C4C0B-A89A-4F9D-A6C9-D341FB1F8C9E}" xr6:coauthVersionLast="45" xr6:coauthVersionMax="45" xr10:uidLastSave="{00000000-0000-0000-0000-000000000000}"/>
  <bookViews>
    <workbookView xWindow="1695" yWindow="68" windowWidth="25245" windowHeight="14940" activeTab="2" xr2:uid="{13248DB7-BFE7-4581-8DFD-98FCABD72269}"/>
  </bookViews>
  <sheets>
    <sheet name="South Bay Ranking" sheetId="1" r:id="rId1"/>
    <sheet name="South Bay Open Build Events" sheetId="2" r:id="rId2"/>
    <sheet name="TriValley Ranking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1" l="1"/>
  <c r="J33" i="1"/>
  <c r="M28" i="1"/>
  <c r="J28" i="1"/>
  <c r="M26" i="1"/>
  <c r="J26" i="1"/>
  <c r="M31" i="1"/>
  <c r="J31" i="1"/>
  <c r="M15" i="1"/>
  <c r="J15" i="1"/>
  <c r="M25" i="1"/>
  <c r="J25" i="1"/>
  <c r="M29" i="1"/>
  <c r="J29" i="1"/>
  <c r="M22" i="1"/>
  <c r="J22" i="1"/>
  <c r="M23" i="1"/>
  <c r="J23" i="1"/>
  <c r="M10" i="1"/>
  <c r="J10" i="1"/>
  <c r="M20" i="1"/>
  <c r="J20" i="1"/>
  <c r="M32" i="1"/>
  <c r="J32" i="1"/>
  <c r="M21" i="1"/>
  <c r="J21" i="1"/>
  <c r="M16" i="1"/>
  <c r="J16" i="1"/>
  <c r="M18" i="1"/>
  <c r="J18" i="1"/>
  <c r="M14" i="1"/>
  <c r="J14" i="1"/>
  <c r="M17" i="1"/>
  <c r="J17" i="1"/>
  <c r="M27" i="1"/>
  <c r="J27" i="1"/>
  <c r="M19" i="1"/>
  <c r="J19" i="1"/>
  <c r="M11" i="1"/>
  <c r="J11" i="1"/>
  <c r="M6" i="1"/>
  <c r="J6" i="1"/>
  <c r="M13" i="1"/>
  <c r="J13" i="1"/>
  <c r="M7" i="1"/>
  <c r="J7" i="1"/>
  <c r="M5" i="1"/>
  <c r="J5" i="1"/>
  <c r="M12" i="1"/>
  <c r="J12" i="1"/>
  <c r="M9" i="1"/>
  <c r="J9" i="1"/>
  <c r="M24" i="1"/>
  <c r="J24" i="1"/>
  <c r="M30" i="1"/>
  <c r="J30" i="1"/>
  <c r="M8" i="1"/>
  <c r="J8" i="1"/>
</calcChain>
</file>

<file path=xl/sharedStrings.xml><?xml version="1.0" encoding="utf-8"?>
<sst xmlns="http://schemas.openxmlformats.org/spreadsheetml/2006/main" count="35" uniqueCount="23">
  <si>
    <t>Team Number</t>
  </si>
  <si>
    <t>Microbe Mission</t>
  </si>
  <si>
    <t>Estimania</t>
  </si>
  <si>
    <t xml:space="preserve">Ecology </t>
  </si>
  <si>
    <t>Science Jeopardy</t>
  </si>
  <si>
    <t>Pentathlon</t>
  </si>
  <si>
    <t>Total Score</t>
  </si>
  <si>
    <t>Team Name</t>
  </si>
  <si>
    <t>Final Rank</t>
  </si>
  <si>
    <t>GV rank</t>
  </si>
  <si>
    <t>MP rank</t>
  </si>
  <si>
    <t>RBC rank</t>
  </si>
  <si>
    <t>Note: these rankings do not affect overall rankings; teams that did not participate are left out</t>
  </si>
  <si>
    <t>Picture This</t>
  </si>
  <si>
    <t>WIDI</t>
  </si>
  <si>
    <t>Elementary Science Olympiad 2020 Virtual Event Open Build Events Rankings -- South Bay</t>
  </si>
  <si>
    <t>GV (not counted)</t>
  </si>
  <si>
    <t>Mission Possible</t>
  </si>
  <si>
    <t>Team Collins</t>
  </si>
  <si>
    <t>Elementary Science Olympiad 2020 Virtual Event Final Rankings -- Tri Valley</t>
  </si>
  <si>
    <t>Starry Night</t>
  </si>
  <si>
    <t>Elementary Science Olympiad 2020 Virtual Event Final Rankings -- South Bay</t>
  </si>
  <si>
    <t>Note: if ranking is in red, team did not participate/show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</si>
</sst>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1" fontId="6" fillId="0" borderId="0" xfId="0" applyNumberFormat="1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13" fillId="0" borderId="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0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2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21" fillId="0" borderId="0" xfId="0" applyFont="1"/>
    <xf numFmtId="1" fontId="6" fillId="0" borderId="0" xfId="0" applyNumberFormat="1" applyFont="1"/>
    <xf numFmtId="0" fontId="8" fillId="0" borderId="0" xfId="0" applyFont="1"/>
    <xf numFmtId="0" fontId="13" fillId="0" borderId="0" xfId="0" applyFont="1"/>
    <xf numFmtId="0" fontId="3" fillId="2" borderId="0" xfId="0" applyFont="1" applyFill="1"/>
    <xf numFmtId="0" fontId="9" fillId="2" borderId="0" xfId="0" applyFont="1" applyFill="1"/>
    <xf numFmtId="0" fontId="0" fillId="2" borderId="0" xfId="0" applyFont="1" applyFill="1"/>
    <xf numFmtId="1" fontId="6" fillId="2" borderId="0" xfId="0" applyNumberFormat="1" applyFont="1" applyFill="1" applyAlignment="1">
      <alignment horizontal="right"/>
    </xf>
    <xf numFmtId="0" fontId="13" fillId="2" borderId="1" xfId="0" applyFont="1" applyFill="1" applyBorder="1" applyAlignment="1">
      <alignment wrapText="1"/>
    </xf>
    <xf numFmtId="0" fontId="8" fillId="2" borderId="0" xfId="0" applyFont="1" applyFill="1"/>
    <xf numFmtId="0" fontId="13" fillId="2" borderId="0" xfId="0" applyFont="1" applyFill="1" applyAlignment="1">
      <alignment wrapText="1"/>
    </xf>
    <xf numFmtId="0" fontId="21" fillId="2" borderId="0" xfId="0" applyFont="1" applyFill="1"/>
    <xf numFmtId="1" fontId="6" fillId="2" borderId="1" xfId="0" applyNumberFormat="1" applyFont="1" applyFill="1" applyBorder="1" applyAlignment="1">
      <alignment horizontal="right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ingali/Downloads/ESO%202020%20SCORE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out Trivalley"/>
      <sheetName val="Summary"/>
      <sheetName val="Teams"/>
      <sheetName val="Pivot"/>
      <sheetName val="Raw scores"/>
      <sheetName val="NOTES"/>
      <sheetName val="TriValley"/>
    </sheetNames>
    <sheetDataSet>
      <sheetData sheetId="0"/>
      <sheetData sheetId="1"/>
      <sheetData sheetId="2">
        <row r="1">
          <cell r="B1" t="str">
            <v>Team Num</v>
          </cell>
          <cell r="C1" t="str">
            <v>Team Name</v>
          </cell>
        </row>
        <row r="2">
          <cell r="B2">
            <v>1</v>
          </cell>
          <cell r="C2" t="str">
            <v>Hirsch Blue</v>
          </cell>
        </row>
        <row r="3">
          <cell r="B3">
            <v>2</v>
          </cell>
          <cell r="C3" t="str">
            <v>The Galaxy Explorers</v>
          </cell>
        </row>
        <row r="4">
          <cell r="B4">
            <v>4</v>
          </cell>
          <cell r="C4" t="str">
            <v>Exploders</v>
          </cell>
        </row>
        <row r="5">
          <cell r="B5">
            <v>5</v>
          </cell>
          <cell r="C5" t="str">
            <v>Challenger White</v>
          </cell>
        </row>
        <row r="6">
          <cell r="B6">
            <v>6</v>
          </cell>
          <cell r="C6" t="str">
            <v>Mission Possible</v>
          </cell>
        </row>
        <row r="7">
          <cell r="B7">
            <v>8</v>
          </cell>
          <cell r="C7" t="str">
            <v>MC Square</v>
          </cell>
        </row>
        <row r="8">
          <cell r="B8">
            <v>9</v>
          </cell>
          <cell r="C8" t="str">
            <v>Hirsch Red</v>
          </cell>
        </row>
        <row r="9">
          <cell r="B9">
            <v>10</v>
          </cell>
          <cell r="C9" t="str">
            <v>Challenger Burgundy</v>
          </cell>
        </row>
        <row r="10">
          <cell r="B10">
            <v>11</v>
          </cell>
          <cell r="C10" t="str">
            <v>Atomic Heads</v>
          </cell>
        </row>
        <row r="11">
          <cell r="B11">
            <v>12</v>
          </cell>
          <cell r="C11" t="str">
            <v>Team Collins</v>
          </cell>
        </row>
        <row r="12">
          <cell r="B12">
            <v>13</v>
          </cell>
          <cell r="C12" t="str">
            <v>Brilliant Braniacs</v>
          </cell>
        </row>
        <row r="13">
          <cell r="B13">
            <v>14</v>
          </cell>
          <cell r="C13" t="str">
            <v>Positive Protons</v>
          </cell>
        </row>
        <row r="14">
          <cell r="B14">
            <v>15</v>
          </cell>
          <cell r="C14" t="str">
            <v>Pattersonic Waves</v>
          </cell>
        </row>
        <row r="15">
          <cell r="B15">
            <v>16</v>
          </cell>
          <cell r="C15" t="str">
            <v>Challenger Neutrons</v>
          </cell>
        </row>
        <row r="16">
          <cell r="B16">
            <v>17</v>
          </cell>
          <cell r="C16" t="str">
            <v>Mattos Eagles</v>
          </cell>
        </row>
        <row r="17">
          <cell r="B17">
            <v>19</v>
          </cell>
          <cell r="C17" t="str">
            <v>Hirsch Green</v>
          </cell>
        </row>
        <row r="18">
          <cell r="B18">
            <v>20</v>
          </cell>
          <cell r="C18" t="str">
            <v>Science Matters</v>
          </cell>
        </row>
        <row r="19">
          <cell r="B19">
            <v>21</v>
          </cell>
          <cell r="C19" t="str">
            <v>Science Dragons</v>
          </cell>
        </row>
        <row r="20">
          <cell r="B20">
            <v>22</v>
          </cell>
          <cell r="C20" t="str">
            <v>Neutron Nerds</v>
          </cell>
        </row>
        <row r="21">
          <cell r="B21">
            <v>23</v>
          </cell>
          <cell r="C21" t="str">
            <v>The WizKids</v>
          </cell>
        </row>
        <row r="22">
          <cell r="B22">
            <v>24</v>
          </cell>
          <cell r="C22" t="str">
            <v>ParkMagnets</v>
          </cell>
        </row>
        <row r="23">
          <cell r="B23">
            <v>25</v>
          </cell>
          <cell r="C23" t="str">
            <v>Parkmont Green</v>
          </cell>
        </row>
        <row r="24">
          <cell r="B24">
            <v>26</v>
          </cell>
          <cell r="C24" t="str">
            <v>Challenger Protons</v>
          </cell>
        </row>
        <row r="25">
          <cell r="B25">
            <v>27</v>
          </cell>
          <cell r="C25" t="str">
            <v>Challenger Electrons</v>
          </cell>
        </row>
        <row r="26">
          <cell r="B26">
            <v>28</v>
          </cell>
          <cell r="C26" t="str">
            <v>The Curious Wolverines</v>
          </cell>
        </row>
        <row r="27">
          <cell r="B27">
            <v>29</v>
          </cell>
          <cell r="C27" t="str">
            <v>Smart Beez</v>
          </cell>
        </row>
        <row r="28">
          <cell r="B28">
            <v>30</v>
          </cell>
          <cell r="C28" t="str">
            <v>2020 Champs</v>
          </cell>
        </row>
        <row r="29">
          <cell r="B29">
            <v>31</v>
          </cell>
          <cell r="C29" t="str">
            <v>Eager Einsteins</v>
          </cell>
        </row>
        <row r="30">
          <cell r="B30">
            <v>32</v>
          </cell>
          <cell r="C30" t="str">
            <v>Ardenwood Champions</v>
          </cell>
        </row>
        <row r="31">
          <cell r="B31">
            <v>33</v>
          </cell>
          <cell r="C31" t="str">
            <v>SPYKKA</v>
          </cell>
        </row>
        <row r="32">
          <cell r="B32">
            <v>34</v>
          </cell>
          <cell r="C32" t="str">
            <v>Nuclear Nerds</v>
          </cell>
        </row>
        <row r="33">
          <cell r="B33">
            <v>35</v>
          </cell>
          <cell r="C33" t="str">
            <v>Gopher Warriors</v>
          </cell>
        </row>
        <row r="34">
          <cell r="B34">
            <v>36</v>
          </cell>
          <cell r="C34" t="str">
            <v>Serendipity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3630-B94C-430A-8C4C-B9B83DB3B43D}">
  <dimension ref="A1:N35"/>
  <sheetViews>
    <sheetView zoomScale="99" zoomScaleNormal="70" workbookViewId="0">
      <selection activeCell="P16" sqref="P16"/>
    </sheetView>
  </sheetViews>
  <sheetFormatPr defaultColWidth="11.53125" defaultRowHeight="14.25" x14ac:dyDescent="0.45"/>
  <cols>
    <col min="1" max="1" width="13.86328125" style="9" bestFit="1" customWidth="1"/>
    <col min="2" max="2" width="15.6640625" style="9" bestFit="1" customWidth="1"/>
    <col min="3" max="5" width="11.53125" style="9"/>
    <col min="6" max="6" width="18.9296875" style="9" customWidth="1"/>
    <col min="7" max="10" width="11.53125" style="9"/>
    <col min="12" max="12" width="11.53125" style="8"/>
    <col min="13" max="13" width="21.86328125" style="1" bestFit="1" customWidth="1"/>
    <col min="14" max="14" width="14.73046875" customWidth="1"/>
  </cols>
  <sheetData>
    <row r="1" spans="1:14" ht="25.15" x14ac:dyDescent="0.7">
      <c r="A1" s="19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4" s="6" customFormat="1" x14ac:dyDescent="0.45">
      <c r="A3" s="8" t="s">
        <v>0</v>
      </c>
      <c r="B3" s="14" t="s">
        <v>1</v>
      </c>
      <c r="C3" s="15" t="s">
        <v>2</v>
      </c>
      <c r="D3" s="14" t="s">
        <v>3</v>
      </c>
      <c r="E3" s="14" t="s">
        <v>20</v>
      </c>
      <c r="F3" s="16" t="s">
        <v>4</v>
      </c>
      <c r="G3" s="14" t="s">
        <v>13</v>
      </c>
      <c r="H3" s="14" t="s">
        <v>14</v>
      </c>
      <c r="I3" s="14" t="s">
        <v>5</v>
      </c>
      <c r="J3" s="8" t="s">
        <v>6</v>
      </c>
      <c r="L3" s="8" t="s">
        <v>8</v>
      </c>
      <c r="M3" s="17" t="s">
        <v>7</v>
      </c>
      <c r="N3" s="8" t="s">
        <v>0</v>
      </c>
    </row>
    <row r="4" spans="1:14" x14ac:dyDescent="0.45">
      <c r="B4" s="10"/>
      <c r="C4" s="12"/>
      <c r="D4" s="10"/>
      <c r="E4" s="10"/>
      <c r="F4" s="13"/>
      <c r="G4" s="10"/>
      <c r="H4" s="10"/>
      <c r="I4" s="10"/>
      <c r="N4" s="9"/>
    </row>
    <row r="5" spans="1:14" s="37" customFormat="1" x14ac:dyDescent="0.45">
      <c r="A5" s="38">
        <v>25</v>
      </c>
      <c r="B5" s="36">
        <v>3</v>
      </c>
      <c r="C5" s="36">
        <v>16</v>
      </c>
      <c r="D5" s="36">
        <v>9</v>
      </c>
      <c r="E5" s="36">
        <v>2</v>
      </c>
      <c r="F5" s="36">
        <v>11</v>
      </c>
      <c r="G5" s="36">
        <v>6</v>
      </c>
      <c r="H5" s="36">
        <v>7</v>
      </c>
      <c r="I5" s="36">
        <v>6</v>
      </c>
      <c r="J5" s="36">
        <f>SUM(B5:I5)</f>
        <v>60</v>
      </c>
      <c r="L5" s="38">
        <v>1</v>
      </c>
      <c r="M5" s="39" t="str">
        <f>VLOOKUP(A5,[1]Teams!B:C,2,FALSE)</f>
        <v>Parkmont Green</v>
      </c>
      <c r="N5" s="38">
        <v>25</v>
      </c>
    </row>
    <row r="6" spans="1:14" s="37" customFormat="1" x14ac:dyDescent="0.45">
      <c r="A6" s="38">
        <v>34</v>
      </c>
      <c r="B6" s="36">
        <v>16</v>
      </c>
      <c r="C6" s="36">
        <v>28</v>
      </c>
      <c r="D6" s="36">
        <v>2</v>
      </c>
      <c r="E6" s="36">
        <v>3</v>
      </c>
      <c r="F6" s="36">
        <v>2</v>
      </c>
      <c r="G6" s="36">
        <v>7</v>
      </c>
      <c r="H6" s="36">
        <v>2</v>
      </c>
      <c r="I6" s="36">
        <v>9</v>
      </c>
      <c r="J6" s="36">
        <f>SUM(B6:I6)</f>
        <v>69</v>
      </c>
      <c r="L6" s="38">
        <v>2</v>
      </c>
      <c r="M6" s="39" t="str">
        <f>VLOOKUP(A6,[1]Teams!B:C,2,FALSE)</f>
        <v>Nuclear Nerds</v>
      </c>
      <c r="N6" s="38">
        <v>34</v>
      </c>
    </row>
    <row r="7" spans="1:14" s="37" customFormat="1" x14ac:dyDescent="0.45">
      <c r="A7" s="38">
        <v>20</v>
      </c>
      <c r="B7" s="36">
        <v>13</v>
      </c>
      <c r="C7" s="36">
        <v>23</v>
      </c>
      <c r="D7" s="36">
        <v>5</v>
      </c>
      <c r="E7" s="36">
        <v>8</v>
      </c>
      <c r="F7" s="36">
        <v>6</v>
      </c>
      <c r="G7" s="36">
        <v>3</v>
      </c>
      <c r="H7" s="36">
        <v>10</v>
      </c>
      <c r="I7" s="36">
        <v>7</v>
      </c>
      <c r="J7" s="36">
        <f>SUM(B7:I7)</f>
        <v>75</v>
      </c>
      <c r="L7" s="38">
        <v>3</v>
      </c>
      <c r="M7" s="39" t="str">
        <f>VLOOKUP(A7,[1]Teams!B:C,2,FALSE)</f>
        <v>Science Matters</v>
      </c>
      <c r="N7" s="38">
        <v>20</v>
      </c>
    </row>
    <row r="8" spans="1:14" s="37" customFormat="1" x14ac:dyDescent="0.45">
      <c r="A8" s="38">
        <v>35</v>
      </c>
      <c r="B8" s="36">
        <v>15</v>
      </c>
      <c r="C8" s="36">
        <v>7</v>
      </c>
      <c r="D8" s="36">
        <v>3</v>
      </c>
      <c r="E8" s="36">
        <v>4</v>
      </c>
      <c r="F8" s="36">
        <v>24</v>
      </c>
      <c r="G8" s="36">
        <v>8</v>
      </c>
      <c r="H8" s="36">
        <v>17</v>
      </c>
      <c r="I8" s="36">
        <v>1</v>
      </c>
      <c r="J8" s="36">
        <f>SUM(B8:I8)</f>
        <v>79</v>
      </c>
      <c r="L8" s="38">
        <v>4</v>
      </c>
      <c r="M8" s="39" t="str">
        <f>VLOOKUP(A8,[1]Teams!B:C,2,FALSE)</f>
        <v>Gopher Warriors</v>
      </c>
      <c r="N8" s="38">
        <v>35</v>
      </c>
    </row>
    <row r="9" spans="1:14" s="37" customFormat="1" x14ac:dyDescent="0.45">
      <c r="A9" s="38">
        <v>26</v>
      </c>
      <c r="B9" s="36">
        <v>1</v>
      </c>
      <c r="C9" s="36">
        <v>2</v>
      </c>
      <c r="D9" s="36">
        <v>22</v>
      </c>
      <c r="E9" s="36">
        <v>23</v>
      </c>
      <c r="F9" s="36">
        <v>5</v>
      </c>
      <c r="G9" s="36">
        <v>12</v>
      </c>
      <c r="H9" s="36">
        <v>11</v>
      </c>
      <c r="I9" s="36">
        <v>4</v>
      </c>
      <c r="J9" s="36">
        <f>SUM(B9:I9)</f>
        <v>80</v>
      </c>
      <c r="L9" s="38">
        <v>5</v>
      </c>
      <c r="M9" s="39" t="str">
        <f>VLOOKUP(A9,[1]Teams!B:C,2,FALSE)</f>
        <v>Challenger Protons</v>
      </c>
      <c r="N9" s="38">
        <v>26</v>
      </c>
    </row>
    <row r="10" spans="1:14" s="37" customFormat="1" x14ac:dyDescent="0.45">
      <c r="A10" s="38">
        <v>15</v>
      </c>
      <c r="B10" s="36">
        <v>18</v>
      </c>
      <c r="C10" s="36">
        <v>4</v>
      </c>
      <c r="D10" s="36">
        <v>17</v>
      </c>
      <c r="E10" s="36">
        <v>5</v>
      </c>
      <c r="F10" s="36">
        <v>13</v>
      </c>
      <c r="G10" s="36">
        <v>14</v>
      </c>
      <c r="H10" s="36">
        <v>3</v>
      </c>
      <c r="I10" s="36">
        <v>20</v>
      </c>
      <c r="J10" s="36">
        <f>SUM(B10:I10)</f>
        <v>94</v>
      </c>
      <c r="L10" s="38">
        <v>6</v>
      </c>
      <c r="M10" s="39" t="str">
        <f>VLOOKUP(A10,[1]Teams!B:C,2,FALSE)</f>
        <v>Pattersonic Waves</v>
      </c>
      <c r="N10" s="38">
        <v>15</v>
      </c>
    </row>
    <row r="11" spans="1:14" x14ac:dyDescent="0.45">
      <c r="A11" s="8">
        <v>10</v>
      </c>
      <c r="B11" s="9">
        <v>6</v>
      </c>
      <c r="C11" s="9">
        <v>1</v>
      </c>
      <c r="D11" s="9">
        <v>14</v>
      </c>
      <c r="E11" s="9">
        <v>24</v>
      </c>
      <c r="F11" s="9">
        <v>14</v>
      </c>
      <c r="G11" s="9">
        <v>9</v>
      </c>
      <c r="H11" s="9">
        <v>17</v>
      </c>
      <c r="I11" s="9">
        <v>10</v>
      </c>
      <c r="J11" s="9">
        <f>SUM(B11:I11)</f>
        <v>95</v>
      </c>
      <c r="L11" s="8">
        <v>7</v>
      </c>
      <c r="M11" s="1" t="str">
        <f>VLOOKUP(A11,[1]Teams!B:C,2,FALSE)</f>
        <v>Challenger Burgundy</v>
      </c>
      <c r="N11" s="8">
        <v>10</v>
      </c>
    </row>
    <row r="12" spans="1:14" x14ac:dyDescent="0.45">
      <c r="A12" s="8">
        <v>8</v>
      </c>
      <c r="B12" s="9">
        <v>7</v>
      </c>
      <c r="C12" s="9">
        <v>25</v>
      </c>
      <c r="D12" s="9">
        <v>12</v>
      </c>
      <c r="E12" s="9">
        <v>1</v>
      </c>
      <c r="F12" s="9">
        <v>27</v>
      </c>
      <c r="G12" s="9">
        <v>5</v>
      </c>
      <c r="H12" s="9">
        <v>16</v>
      </c>
      <c r="I12" s="9">
        <v>5</v>
      </c>
      <c r="J12" s="9">
        <f>SUM(B12:I12)</f>
        <v>98</v>
      </c>
      <c r="L12" s="8">
        <v>8</v>
      </c>
      <c r="M12" s="1" t="str">
        <f>VLOOKUP(A12,[1]Teams!B:C,2,FALSE)</f>
        <v>MC Square</v>
      </c>
      <c r="N12" s="8">
        <v>8</v>
      </c>
    </row>
    <row r="13" spans="1:14" x14ac:dyDescent="0.45">
      <c r="A13" s="8">
        <v>1</v>
      </c>
      <c r="B13" s="9">
        <v>4</v>
      </c>
      <c r="C13" s="9">
        <v>9</v>
      </c>
      <c r="D13" s="9">
        <v>23</v>
      </c>
      <c r="E13" s="9">
        <v>12</v>
      </c>
      <c r="F13" s="9">
        <v>8</v>
      </c>
      <c r="G13" s="9">
        <v>10</v>
      </c>
      <c r="H13" s="9">
        <v>25</v>
      </c>
      <c r="I13" s="9">
        <v>8</v>
      </c>
      <c r="J13" s="9">
        <f>SUM(B13:I13)</f>
        <v>99</v>
      </c>
      <c r="L13" s="8">
        <v>9</v>
      </c>
      <c r="M13" s="1" t="str">
        <f>VLOOKUP(A13,[1]Teams!B:C,2,FALSE)</f>
        <v>Hirsch Blue</v>
      </c>
      <c r="N13" s="8">
        <v>1</v>
      </c>
    </row>
    <row r="14" spans="1:14" x14ac:dyDescent="0.45">
      <c r="A14" s="8">
        <v>9</v>
      </c>
      <c r="B14" s="9">
        <v>14</v>
      </c>
      <c r="C14" s="9">
        <v>5</v>
      </c>
      <c r="D14" s="9">
        <v>7</v>
      </c>
      <c r="E14" s="9">
        <v>25</v>
      </c>
      <c r="F14" s="9">
        <v>10</v>
      </c>
      <c r="G14" s="9">
        <v>4</v>
      </c>
      <c r="H14" s="9">
        <v>20</v>
      </c>
      <c r="I14" s="9">
        <v>14</v>
      </c>
      <c r="J14" s="9">
        <f>SUM(B14:I14)</f>
        <v>99</v>
      </c>
      <c r="L14" s="8">
        <v>9</v>
      </c>
      <c r="M14" s="1" t="str">
        <f>VLOOKUP(A14,[1]Teams!B:C,2,FALSE)</f>
        <v>Hirsch Red</v>
      </c>
      <c r="N14" s="8">
        <v>9</v>
      </c>
    </row>
    <row r="15" spans="1:14" x14ac:dyDescent="0.45">
      <c r="A15" s="8">
        <v>30</v>
      </c>
      <c r="B15" s="9">
        <v>2</v>
      </c>
      <c r="C15" s="9">
        <v>14</v>
      </c>
      <c r="D15" s="9">
        <v>1</v>
      </c>
      <c r="E15" s="9">
        <v>22</v>
      </c>
      <c r="F15" s="9">
        <v>20</v>
      </c>
      <c r="G15" s="9">
        <v>2</v>
      </c>
      <c r="H15" s="9">
        <v>14</v>
      </c>
      <c r="I15" s="9">
        <v>25</v>
      </c>
      <c r="J15" s="9">
        <f>SUM(B15:I15)</f>
        <v>100</v>
      </c>
      <c r="L15" s="8">
        <v>11</v>
      </c>
      <c r="M15" s="1" t="str">
        <f>VLOOKUP(A15,[1]Teams!B:C,2,FALSE)</f>
        <v>2020 Champs</v>
      </c>
      <c r="N15" s="8">
        <v>30</v>
      </c>
    </row>
    <row r="16" spans="1:14" x14ac:dyDescent="0.45">
      <c r="A16" s="8">
        <v>5</v>
      </c>
      <c r="B16" s="9">
        <v>19</v>
      </c>
      <c r="C16" s="9">
        <v>3</v>
      </c>
      <c r="D16" s="9">
        <v>16</v>
      </c>
      <c r="E16" s="9">
        <v>18</v>
      </c>
      <c r="F16" s="9">
        <v>7</v>
      </c>
      <c r="G16" s="9">
        <v>1</v>
      </c>
      <c r="H16" s="9">
        <v>22</v>
      </c>
      <c r="I16" s="9">
        <v>16</v>
      </c>
      <c r="J16" s="9">
        <f>SUM(B16:I16)</f>
        <v>102</v>
      </c>
      <c r="L16" s="8">
        <v>12</v>
      </c>
      <c r="M16" s="1" t="str">
        <f>VLOOKUP(A16,[1]Teams!B:C,2,FALSE)</f>
        <v>Challenger White</v>
      </c>
      <c r="N16" s="8">
        <v>5</v>
      </c>
    </row>
    <row r="17" spans="1:14" x14ac:dyDescent="0.45">
      <c r="A17" s="8">
        <v>11</v>
      </c>
      <c r="B17" s="9">
        <v>8</v>
      </c>
      <c r="C17" s="9">
        <v>13</v>
      </c>
      <c r="D17" s="9">
        <v>6</v>
      </c>
      <c r="E17" s="9">
        <v>17</v>
      </c>
      <c r="F17" s="9">
        <v>16</v>
      </c>
      <c r="G17" s="9">
        <v>25</v>
      </c>
      <c r="H17" s="9">
        <v>8</v>
      </c>
      <c r="I17" s="9">
        <v>13</v>
      </c>
      <c r="J17" s="9">
        <f>SUM(B17:I17)</f>
        <v>106</v>
      </c>
      <c r="L17" s="8">
        <v>13</v>
      </c>
      <c r="M17" s="1" t="str">
        <f>VLOOKUP(A17,[1]Teams!B:C,2,FALSE)</f>
        <v>Atomic Heads</v>
      </c>
      <c r="N17" s="8">
        <v>11</v>
      </c>
    </row>
    <row r="18" spans="1:14" x14ac:dyDescent="0.45">
      <c r="A18" s="8">
        <v>36</v>
      </c>
      <c r="B18" s="9">
        <v>9</v>
      </c>
      <c r="C18" s="9">
        <v>17</v>
      </c>
      <c r="D18" s="9">
        <v>13</v>
      </c>
      <c r="E18" s="9">
        <v>6</v>
      </c>
      <c r="F18" s="9">
        <v>25</v>
      </c>
      <c r="G18" s="9">
        <v>18</v>
      </c>
      <c r="H18" s="9">
        <v>5</v>
      </c>
      <c r="I18" s="9">
        <v>15</v>
      </c>
      <c r="J18" s="9">
        <f>SUM(B18:I18)</f>
        <v>108</v>
      </c>
      <c r="L18" s="8">
        <v>14</v>
      </c>
      <c r="M18" s="1" t="str">
        <f>VLOOKUP(A18,[1]Teams!B:C,2,FALSE)</f>
        <v>Serendipity</v>
      </c>
      <c r="N18" s="8">
        <v>36</v>
      </c>
    </row>
    <row r="19" spans="1:14" x14ac:dyDescent="0.45">
      <c r="A19" s="8">
        <v>24</v>
      </c>
      <c r="B19" s="9">
        <v>5</v>
      </c>
      <c r="C19" s="9">
        <v>8</v>
      </c>
      <c r="D19" s="9">
        <v>15</v>
      </c>
      <c r="E19" s="9">
        <v>19</v>
      </c>
      <c r="F19" s="9">
        <v>22</v>
      </c>
      <c r="G19" s="9">
        <v>20</v>
      </c>
      <c r="H19" s="9">
        <v>12</v>
      </c>
      <c r="I19" s="9">
        <v>11</v>
      </c>
      <c r="J19" s="9">
        <f>SUM(B19:I19)</f>
        <v>112</v>
      </c>
      <c r="L19" s="8">
        <v>15</v>
      </c>
      <c r="M19" s="1" t="str">
        <f>VLOOKUP(A19,[1]Teams!B:C,2,FALSE)</f>
        <v>ParkMagnets</v>
      </c>
      <c r="N19" s="8">
        <v>24</v>
      </c>
    </row>
    <row r="20" spans="1:14" x14ac:dyDescent="0.45">
      <c r="A20" s="8">
        <v>4</v>
      </c>
      <c r="B20" s="9">
        <v>10</v>
      </c>
      <c r="C20" s="9">
        <v>19</v>
      </c>
      <c r="D20" s="9">
        <v>19</v>
      </c>
      <c r="E20" s="9">
        <v>10</v>
      </c>
      <c r="F20" s="9">
        <v>3</v>
      </c>
      <c r="G20" s="9">
        <v>23</v>
      </c>
      <c r="H20" s="9">
        <v>25</v>
      </c>
      <c r="I20" s="9">
        <v>19</v>
      </c>
      <c r="J20" s="9">
        <f>SUM(B20:I20)</f>
        <v>128</v>
      </c>
      <c r="L20" s="8">
        <v>16</v>
      </c>
      <c r="M20" s="1" t="str">
        <f>VLOOKUP(A20,[1]Teams!B:C,2,FALSE)</f>
        <v>Exploders</v>
      </c>
      <c r="N20" s="8">
        <v>4</v>
      </c>
    </row>
    <row r="21" spans="1:14" x14ac:dyDescent="0.45">
      <c r="A21" s="8">
        <v>21</v>
      </c>
      <c r="B21" s="9">
        <v>28</v>
      </c>
      <c r="C21" s="9">
        <v>9</v>
      </c>
      <c r="D21" s="9">
        <v>20</v>
      </c>
      <c r="E21" s="9">
        <v>15</v>
      </c>
      <c r="F21" s="9">
        <v>21</v>
      </c>
      <c r="G21" s="9">
        <v>24</v>
      </c>
      <c r="H21" s="9">
        <v>1</v>
      </c>
      <c r="I21" s="9">
        <v>17</v>
      </c>
      <c r="J21" s="9">
        <f>SUM(B21:I21)</f>
        <v>135</v>
      </c>
      <c r="L21" s="8">
        <v>17</v>
      </c>
      <c r="M21" s="1" t="str">
        <f>VLOOKUP(A21,[1]Teams!B:C,2,FALSE)</f>
        <v>Science Dragons</v>
      </c>
      <c r="N21" s="8">
        <v>21</v>
      </c>
    </row>
    <row r="22" spans="1:14" x14ac:dyDescent="0.45">
      <c r="A22" s="8">
        <v>23</v>
      </c>
      <c r="B22" s="9">
        <v>20</v>
      </c>
      <c r="C22" s="9">
        <v>18</v>
      </c>
      <c r="D22" s="9">
        <v>21</v>
      </c>
      <c r="E22" s="9">
        <v>13</v>
      </c>
      <c r="F22" s="9">
        <v>4</v>
      </c>
      <c r="G22" s="9">
        <v>11</v>
      </c>
      <c r="H22" s="9">
        <v>28</v>
      </c>
      <c r="I22" s="9">
        <v>22</v>
      </c>
      <c r="J22" s="9">
        <f>SUM(B22:I22)</f>
        <v>137</v>
      </c>
      <c r="L22" s="8">
        <v>18</v>
      </c>
      <c r="M22" s="1" t="str">
        <f>VLOOKUP(A22,[1]Teams!B:C,2,FALSE)</f>
        <v>The WizKids</v>
      </c>
      <c r="N22" s="8">
        <v>23</v>
      </c>
    </row>
    <row r="23" spans="1:14" x14ac:dyDescent="0.45">
      <c r="A23" s="8">
        <v>29</v>
      </c>
      <c r="B23" s="9">
        <v>11</v>
      </c>
      <c r="C23" s="9">
        <v>21</v>
      </c>
      <c r="D23" s="9">
        <v>10</v>
      </c>
      <c r="E23" s="9">
        <v>20</v>
      </c>
      <c r="F23" s="9">
        <v>19</v>
      </c>
      <c r="G23" s="9">
        <v>27</v>
      </c>
      <c r="H23" s="9">
        <v>9</v>
      </c>
      <c r="I23" s="9">
        <v>21</v>
      </c>
      <c r="J23" s="9">
        <f>SUM(B23:I23)</f>
        <v>138</v>
      </c>
      <c r="L23" s="8">
        <v>19</v>
      </c>
      <c r="M23" s="1" t="str">
        <f>VLOOKUP(A23,[1]Teams!B:C,2,FALSE)</f>
        <v>Smart Beez</v>
      </c>
      <c r="N23" s="8">
        <v>29</v>
      </c>
    </row>
    <row r="24" spans="1:14" x14ac:dyDescent="0.45">
      <c r="A24" s="8">
        <v>17</v>
      </c>
      <c r="B24" s="9">
        <v>24</v>
      </c>
      <c r="C24" s="9">
        <v>20</v>
      </c>
      <c r="D24" s="9">
        <v>24</v>
      </c>
      <c r="E24" s="9">
        <v>9</v>
      </c>
      <c r="F24" s="9">
        <v>28</v>
      </c>
      <c r="G24" s="9">
        <v>13</v>
      </c>
      <c r="H24" s="9">
        <v>21</v>
      </c>
      <c r="I24" s="9">
        <v>3</v>
      </c>
      <c r="J24" s="9">
        <f>SUM(B24:I24)</f>
        <v>142</v>
      </c>
      <c r="L24" s="8">
        <v>20</v>
      </c>
      <c r="M24" s="1" t="str">
        <f>VLOOKUP(A24,[1]Teams!B:C,2,FALSE)</f>
        <v>Mattos Eagles</v>
      </c>
      <c r="N24" s="8">
        <v>17</v>
      </c>
    </row>
    <row r="25" spans="1:14" x14ac:dyDescent="0.45">
      <c r="A25" s="8">
        <v>28</v>
      </c>
      <c r="B25" s="9">
        <v>23</v>
      </c>
      <c r="C25" s="9">
        <v>24</v>
      </c>
      <c r="D25" s="9">
        <v>4</v>
      </c>
      <c r="E25" s="9">
        <v>21</v>
      </c>
      <c r="F25" s="9">
        <v>12</v>
      </c>
      <c r="G25" s="9">
        <v>21</v>
      </c>
      <c r="H25" s="9">
        <v>13</v>
      </c>
      <c r="I25" s="9">
        <v>24</v>
      </c>
      <c r="J25" s="9">
        <f>SUM(B25:I25)</f>
        <v>142</v>
      </c>
      <c r="L25" s="8">
        <v>20</v>
      </c>
      <c r="M25" s="1" t="str">
        <f>VLOOKUP(A25,[1]Teams!B:C,2,FALSE)</f>
        <v>The Curious Wolverines</v>
      </c>
      <c r="N25" s="8">
        <v>28</v>
      </c>
    </row>
    <row r="26" spans="1:14" x14ac:dyDescent="0.45">
      <c r="A26" s="8">
        <v>27</v>
      </c>
      <c r="B26" s="9">
        <v>17</v>
      </c>
      <c r="C26" s="9">
        <v>11</v>
      </c>
      <c r="D26" s="9">
        <v>8</v>
      </c>
      <c r="E26" s="9">
        <v>7</v>
      </c>
      <c r="F26" s="9">
        <v>29</v>
      </c>
      <c r="G26" s="9">
        <v>16</v>
      </c>
      <c r="H26" s="9">
        <v>27</v>
      </c>
      <c r="I26" s="9">
        <v>27</v>
      </c>
      <c r="J26" s="9">
        <f>SUM(B26:I26)</f>
        <v>142</v>
      </c>
      <c r="L26" s="8">
        <v>20</v>
      </c>
      <c r="M26" s="1" t="str">
        <f>VLOOKUP(A26,[1]Teams!B:C,2,FALSE)</f>
        <v>Challenger Electrons</v>
      </c>
      <c r="N26" s="8">
        <v>27</v>
      </c>
    </row>
    <row r="27" spans="1:14" x14ac:dyDescent="0.45">
      <c r="A27" s="8">
        <v>19</v>
      </c>
      <c r="B27" s="9">
        <v>12</v>
      </c>
      <c r="C27" s="9">
        <v>26</v>
      </c>
      <c r="D27" s="9">
        <v>28</v>
      </c>
      <c r="E27" s="9">
        <v>14</v>
      </c>
      <c r="F27" s="9">
        <v>15</v>
      </c>
      <c r="G27" s="9">
        <v>15</v>
      </c>
      <c r="H27" s="9">
        <v>24</v>
      </c>
      <c r="I27" s="9">
        <v>12</v>
      </c>
      <c r="J27" s="9">
        <f>SUM(B27:I27)</f>
        <v>146</v>
      </c>
      <c r="L27" s="8">
        <v>23</v>
      </c>
      <c r="M27" s="1" t="str">
        <f>VLOOKUP(A27,[1]Teams!B:C,2,FALSE)</f>
        <v>Hirsch Green</v>
      </c>
      <c r="N27" s="8">
        <v>19</v>
      </c>
    </row>
    <row r="28" spans="1:14" x14ac:dyDescent="0.45">
      <c r="A28" s="8">
        <v>14</v>
      </c>
      <c r="B28" s="9">
        <v>21</v>
      </c>
      <c r="C28" s="9">
        <v>15</v>
      </c>
      <c r="D28" s="9">
        <v>18</v>
      </c>
      <c r="E28" s="9">
        <v>16</v>
      </c>
      <c r="F28" s="9">
        <v>17</v>
      </c>
      <c r="G28" s="9">
        <v>19</v>
      </c>
      <c r="H28" s="9">
        <v>19</v>
      </c>
      <c r="I28" s="9">
        <v>28</v>
      </c>
      <c r="J28" s="9">
        <f>SUM(B28:I28)</f>
        <v>153</v>
      </c>
      <c r="L28" s="8">
        <v>24</v>
      </c>
      <c r="M28" s="1" t="str">
        <f>VLOOKUP(A28,[1]Teams!B:C,2,FALSE)</f>
        <v>Positive Protons</v>
      </c>
      <c r="N28" s="8">
        <v>14</v>
      </c>
    </row>
    <row r="29" spans="1:14" x14ac:dyDescent="0.45">
      <c r="A29" s="8">
        <v>2</v>
      </c>
      <c r="B29" s="9">
        <v>26</v>
      </c>
      <c r="C29" s="9">
        <v>22</v>
      </c>
      <c r="D29" s="9">
        <v>26</v>
      </c>
      <c r="E29" s="9">
        <v>28</v>
      </c>
      <c r="F29" s="9">
        <v>9</v>
      </c>
      <c r="G29" s="9">
        <v>17</v>
      </c>
      <c r="H29" s="9">
        <v>4</v>
      </c>
      <c r="I29" s="9">
        <v>23</v>
      </c>
      <c r="J29" s="9">
        <f>SUM(B29:I29)</f>
        <v>155</v>
      </c>
      <c r="L29" s="8">
        <v>25</v>
      </c>
      <c r="M29" s="1" t="str">
        <f>VLOOKUP(A29,[1]Teams!B:C,2,FALSE)</f>
        <v>The Galaxy Explorers</v>
      </c>
      <c r="N29" s="8">
        <v>2</v>
      </c>
    </row>
    <row r="30" spans="1:14" ht="15.75" x14ac:dyDescent="0.5">
      <c r="A30" s="8">
        <v>16</v>
      </c>
      <c r="B30" s="11">
        <v>31</v>
      </c>
      <c r="C30" s="11">
        <v>31</v>
      </c>
      <c r="D30" s="9">
        <v>11</v>
      </c>
      <c r="E30" s="11">
        <v>31</v>
      </c>
      <c r="F30" s="9">
        <v>1</v>
      </c>
      <c r="G30" s="9">
        <v>22</v>
      </c>
      <c r="H30" s="11">
        <v>31</v>
      </c>
      <c r="I30" s="9">
        <v>2</v>
      </c>
      <c r="J30" s="9">
        <f>SUM(B30:I30)</f>
        <v>160</v>
      </c>
      <c r="L30" s="8">
        <v>26</v>
      </c>
      <c r="M30" s="1" t="str">
        <f>VLOOKUP(A30,[1]Teams!B:C,2,FALSE)</f>
        <v>Challenger Neutrons</v>
      </c>
      <c r="N30" s="8">
        <v>16</v>
      </c>
    </row>
    <row r="31" spans="1:14" x14ac:dyDescent="0.45">
      <c r="A31" s="8">
        <v>22</v>
      </c>
      <c r="B31" s="9">
        <v>25</v>
      </c>
      <c r="C31" s="9">
        <v>6</v>
      </c>
      <c r="D31" s="9">
        <v>25</v>
      </c>
      <c r="E31" s="9">
        <v>11</v>
      </c>
      <c r="F31" s="9">
        <v>26</v>
      </c>
      <c r="G31" s="9">
        <v>26</v>
      </c>
      <c r="H31" s="9">
        <v>23</v>
      </c>
      <c r="I31" s="9">
        <v>26</v>
      </c>
      <c r="J31" s="9">
        <f>SUM(B31:I31)</f>
        <v>168</v>
      </c>
      <c r="L31" s="8">
        <v>27</v>
      </c>
      <c r="M31" s="1" t="str">
        <f>VLOOKUP(A31,[1]Teams!B:C,2,FALSE)</f>
        <v>Neutron Nerds</v>
      </c>
      <c r="N31" s="8">
        <v>22</v>
      </c>
    </row>
    <row r="32" spans="1:14" x14ac:dyDescent="0.45">
      <c r="A32" s="8">
        <v>31</v>
      </c>
      <c r="B32" s="9">
        <v>27</v>
      </c>
      <c r="C32" s="9">
        <v>12</v>
      </c>
      <c r="D32" s="9">
        <v>27</v>
      </c>
      <c r="E32" s="9">
        <v>26</v>
      </c>
      <c r="F32" s="9">
        <v>18</v>
      </c>
      <c r="G32" s="9">
        <v>28</v>
      </c>
      <c r="H32" s="9">
        <v>15</v>
      </c>
      <c r="I32" s="9">
        <v>18</v>
      </c>
      <c r="J32" s="9">
        <f>SUM(B32:I32)</f>
        <v>171</v>
      </c>
      <c r="L32" s="8">
        <v>28</v>
      </c>
      <c r="M32" s="1" t="str">
        <f>VLOOKUP(A32,[1]Teams!B:C,2,FALSE)</f>
        <v>Eager Einsteins</v>
      </c>
      <c r="N32" s="8">
        <v>31</v>
      </c>
    </row>
    <row r="33" spans="1:14" x14ac:dyDescent="0.45">
      <c r="A33" s="8">
        <v>32</v>
      </c>
      <c r="B33" s="9">
        <v>22</v>
      </c>
      <c r="C33" s="9">
        <v>27</v>
      </c>
      <c r="D33" s="9">
        <v>29</v>
      </c>
      <c r="E33" s="9">
        <v>27</v>
      </c>
      <c r="F33" s="9">
        <v>23</v>
      </c>
      <c r="G33" s="9">
        <v>29</v>
      </c>
      <c r="H33" s="9">
        <v>6</v>
      </c>
      <c r="I33" s="9">
        <v>29</v>
      </c>
      <c r="J33" s="9">
        <f>SUM(B33:I33)</f>
        <v>192</v>
      </c>
      <c r="L33" s="8">
        <v>29</v>
      </c>
      <c r="M33" s="1" t="str">
        <f>VLOOKUP(A33,[1]Teams!B:C,2,FALSE)</f>
        <v>Ardenwood Champions</v>
      </c>
      <c r="N33" s="8">
        <v>32</v>
      </c>
    </row>
    <row r="35" spans="1:14" x14ac:dyDescent="0.45">
      <c r="A35" s="7" t="s">
        <v>22</v>
      </c>
      <c r="B35" s="7"/>
      <c r="C35" s="7"/>
      <c r="D35" s="7"/>
      <c r="E35" s="7"/>
    </row>
  </sheetData>
  <sortState xmlns:xlrd2="http://schemas.microsoft.com/office/spreadsheetml/2017/richdata2" ref="A4:N38">
    <sortCondition ref="J5:J38"/>
  </sortState>
  <mergeCells count="2">
    <mergeCell ref="A1:M1"/>
    <mergeCell ref="A35:E3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18660-698E-4EE1-AD06-CAA511797761}">
  <dimension ref="A1:M33"/>
  <sheetViews>
    <sheetView workbookViewId="0">
      <selection activeCell="F31" sqref="F31"/>
    </sheetView>
  </sheetViews>
  <sheetFormatPr defaultRowHeight="14.25" x14ac:dyDescent="0.45"/>
  <cols>
    <col min="1" max="1" width="13.6640625" style="4" customWidth="1"/>
    <col min="2" max="2" width="7.796875" style="24" customWidth="1"/>
    <col min="3" max="3" width="9.06640625" style="4"/>
    <col min="4" max="4" width="15.33203125" style="4" customWidth="1"/>
    <col min="5" max="5" width="9.06640625" style="24"/>
    <col min="6" max="6" width="9.06640625" style="4"/>
    <col min="7" max="7" width="13.9296875" style="4" customWidth="1"/>
    <col min="8" max="8" width="9.06640625" style="24"/>
    <col min="9" max="16384" width="9.06640625" style="4"/>
  </cols>
  <sheetData>
    <row r="1" spans="1:13" customFormat="1" ht="25.15" x14ac:dyDescent="0.7">
      <c r="A1" s="19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customFormat="1" ht="25.15" x14ac:dyDescent="0.7">
      <c r="A2" s="20"/>
      <c r="B2" s="22"/>
      <c r="C2" s="21"/>
      <c r="D2" s="21"/>
      <c r="E2" s="22"/>
      <c r="F2" s="21"/>
      <c r="G2" s="21"/>
      <c r="H2" s="26"/>
      <c r="I2" s="21"/>
      <c r="J2" s="21"/>
      <c r="K2" s="21"/>
      <c r="L2" s="21"/>
      <c r="M2" s="21"/>
    </row>
    <row r="3" spans="1:13" x14ac:dyDescent="0.45">
      <c r="A3" s="2" t="s">
        <v>0</v>
      </c>
      <c r="B3" s="23" t="s">
        <v>9</v>
      </c>
      <c r="D3" s="4" t="s">
        <v>0</v>
      </c>
      <c r="E3" s="24" t="s">
        <v>10</v>
      </c>
      <c r="G3" s="4" t="s">
        <v>0</v>
      </c>
      <c r="H3" s="24" t="s">
        <v>11</v>
      </c>
      <c r="K3" s="4" t="s">
        <v>12</v>
      </c>
    </row>
    <row r="4" spans="1:13" x14ac:dyDescent="0.45">
      <c r="A4" s="2"/>
      <c r="B4" s="23"/>
    </row>
    <row r="5" spans="1:13" x14ac:dyDescent="0.45">
      <c r="A5" s="44">
        <v>1</v>
      </c>
      <c r="B5" s="45">
        <v>1</v>
      </c>
      <c r="C5" s="46"/>
      <c r="D5" s="47">
        <v>30</v>
      </c>
      <c r="E5" s="48">
        <v>1</v>
      </c>
      <c r="F5" s="46"/>
      <c r="G5" s="37">
        <v>28</v>
      </c>
      <c r="H5" s="49">
        <v>1</v>
      </c>
    </row>
    <row r="6" spans="1:13" x14ac:dyDescent="0.45">
      <c r="A6" s="44">
        <v>5</v>
      </c>
      <c r="B6" s="45">
        <v>2</v>
      </c>
      <c r="C6" s="46"/>
      <c r="D6" s="47">
        <v>34</v>
      </c>
      <c r="E6" s="50">
        <v>2</v>
      </c>
      <c r="F6" s="46"/>
      <c r="G6" s="51">
        <v>19</v>
      </c>
      <c r="H6" s="49">
        <v>2</v>
      </c>
    </row>
    <row r="7" spans="1:13" x14ac:dyDescent="0.45">
      <c r="A7" s="44">
        <v>30</v>
      </c>
      <c r="B7" s="45">
        <v>3</v>
      </c>
      <c r="C7" s="46"/>
      <c r="D7" s="52">
        <v>20</v>
      </c>
      <c r="E7" s="48">
        <v>3</v>
      </c>
      <c r="F7" s="46"/>
      <c r="G7" s="37">
        <v>17</v>
      </c>
      <c r="H7" s="49">
        <v>3</v>
      </c>
    </row>
    <row r="8" spans="1:13" x14ac:dyDescent="0.45">
      <c r="A8" s="53">
        <v>15</v>
      </c>
      <c r="B8" s="45">
        <v>4</v>
      </c>
      <c r="C8" s="46"/>
      <c r="D8" s="47">
        <v>1</v>
      </c>
      <c r="E8" s="48">
        <v>4</v>
      </c>
      <c r="F8" s="46"/>
      <c r="G8" s="37">
        <v>4</v>
      </c>
      <c r="H8" s="49">
        <v>4</v>
      </c>
    </row>
    <row r="9" spans="1:13" x14ac:dyDescent="0.45">
      <c r="A9" s="44">
        <v>36</v>
      </c>
      <c r="B9" s="45">
        <v>5</v>
      </c>
      <c r="C9" s="46"/>
      <c r="D9" s="47">
        <v>19</v>
      </c>
      <c r="E9" s="48">
        <v>5</v>
      </c>
      <c r="F9" s="46"/>
      <c r="G9" s="37">
        <v>10</v>
      </c>
      <c r="H9" s="49">
        <v>5</v>
      </c>
    </row>
    <row r="10" spans="1:13" x14ac:dyDescent="0.45">
      <c r="A10" s="44">
        <v>34</v>
      </c>
      <c r="B10" s="45">
        <v>6</v>
      </c>
      <c r="C10" s="46"/>
      <c r="D10" s="47">
        <v>31</v>
      </c>
      <c r="E10" s="48">
        <v>6</v>
      </c>
      <c r="F10" s="46"/>
      <c r="G10" s="51">
        <v>8</v>
      </c>
      <c r="H10" s="49">
        <v>6</v>
      </c>
    </row>
    <row r="11" spans="1:13" x14ac:dyDescent="0.45">
      <c r="A11" s="2">
        <v>2</v>
      </c>
      <c r="B11" s="23">
        <v>7</v>
      </c>
      <c r="D11" s="5">
        <v>36</v>
      </c>
      <c r="E11" s="25">
        <v>7</v>
      </c>
      <c r="G11" s="40">
        <v>30</v>
      </c>
      <c r="H11" s="42">
        <v>7</v>
      </c>
    </row>
    <row r="12" spans="1:13" x14ac:dyDescent="0.45">
      <c r="A12" s="2">
        <v>11</v>
      </c>
      <c r="B12" s="23">
        <v>8</v>
      </c>
      <c r="D12" s="5">
        <v>23</v>
      </c>
      <c r="E12" s="25">
        <v>8</v>
      </c>
      <c r="G12" s="41">
        <v>2</v>
      </c>
      <c r="H12" s="43">
        <v>8</v>
      </c>
    </row>
    <row r="13" spans="1:13" x14ac:dyDescent="0.45">
      <c r="A13" s="3">
        <v>14</v>
      </c>
      <c r="B13" s="23">
        <v>9</v>
      </c>
      <c r="D13" s="5">
        <v>4</v>
      </c>
      <c r="E13" s="25">
        <v>9</v>
      </c>
      <c r="G13" s="41">
        <v>21</v>
      </c>
      <c r="H13" s="42">
        <v>9</v>
      </c>
    </row>
    <row r="14" spans="1:13" x14ac:dyDescent="0.45">
      <c r="A14" s="2">
        <v>27</v>
      </c>
      <c r="B14" s="23">
        <v>10</v>
      </c>
      <c r="D14" s="5">
        <v>16</v>
      </c>
      <c r="E14" s="25">
        <v>10</v>
      </c>
      <c r="G14" s="41">
        <v>31</v>
      </c>
      <c r="H14" s="42">
        <v>10</v>
      </c>
    </row>
    <row r="15" spans="1:13" x14ac:dyDescent="0.45">
      <c r="A15" s="2">
        <v>26</v>
      </c>
      <c r="B15" s="23">
        <v>11</v>
      </c>
      <c r="D15" s="5">
        <v>5</v>
      </c>
      <c r="E15" s="25">
        <v>11</v>
      </c>
      <c r="G15" s="41">
        <v>22</v>
      </c>
      <c r="H15" s="42">
        <v>11</v>
      </c>
    </row>
    <row r="16" spans="1:13" x14ac:dyDescent="0.45">
      <c r="A16" s="2">
        <v>19</v>
      </c>
      <c r="B16" s="23">
        <v>12</v>
      </c>
      <c r="D16" s="5">
        <v>28</v>
      </c>
      <c r="E16" s="25">
        <v>12</v>
      </c>
      <c r="G16" s="41">
        <v>24</v>
      </c>
      <c r="H16" s="42">
        <v>12</v>
      </c>
    </row>
    <row r="17" spans="1:8" x14ac:dyDescent="0.45">
      <c r="A17" s="2">
        <v>6</v>
      </c>
      <c r="B17" s="23">
        <v>13</v>
      </c>
      <c r="D17" s="5">
        <v>11</v>
      </c>
      <c r="E17" s="25">
        <v>13</v>
      </c>
      <c r="G17" s="41">
        <v>5</v>
      </c>
      <c r="H17" s="42">
        <v>13</v>
      </c>
    </row>
    <row r="18" spans="1:8" x14ac:dyDescent="0.45">
      <c r="A18" s="2">
        <v>4</v>
      </c>
      <c r="B18" s="23">
        <v>14</v>
      </c>
      <c r="D18" s="5">
        <v>29</v>
      </c>
      <c r="E18" s="25">
        <v>14</v>
      </c>
      <c r="G18" s="41">
        <v>9</v>
      </c>
      <c r="H18" s="42">
        <v>14</v>
      </c>
    </row>
    <row r="19" spans="1:8" x14ac:dyDescent="0.45">
      <c r="A19" s="2">
        <v>28</v>
      </c>
      <c r="B19" s="23">
        <v>15</v>
      </c>
      <c r="D19" s="5">
        <v>2</v>
      </c>
      <c r="E19" s="25">
        <v>15</v>
      </c>
      <c r="G19" s="41">
        <v>25</v>
      </c>
      <c r="H19" s="42">
        <v>15</v>
      </c>
    </row>
    <row r="20" spans="1:8" x14ac:dyDescent="0.45">
      <c r="A20" s="2">
        <v>29</v>
      </c>
      <c r="B20" s="23">
        <v>16</v>
      </c>
      <c r="D20" s="5">
        <v>32</v>
      </c>
      <c r="E20" s="25">
        <v>16</v>
      </c>
      <c r="G20" s="41">
        <v>29</v>
      </c>
      <c r="H20" s="42">
        <v>16</v>
      </c>
    </row>
    <row r="21" spans="1:8" x14ac:dyDescent="0.45">
      <c r="A21" s="3">
        <v>8</v>
      </c>
      <c r="B21" s="23">
        <v>17</v>
      </c>
      <c r="D21" s="5">
        <v>26</v>
      </c>
      <c r="E21" s="25">
        <v>17</v>
      </c>
      <c r="G21" s="41">
        <v>15</v>
      </c>
      <c r="H21" s="42">
        <v>17</v>
      </c>
    </row>
    <row r="22" spans="1:8" x14ac:dyDescent="0.45">
      <c r="A22" s="2">
        <v>10</v>
      </c>
      <c r="B22" s="23">
        <v>18</v>
      </c>
      <c r="D22" s="5">
        <v>22</v>
      </c>
      <c r="E22" s="25">
        <v>18</v>
      </c>
      <c r="G22" s="41">
        <v>14</v>
      </c>
      <c r="H22" s="42">
        <v>18</v>
      </c>
    </row>
    <row r="23" spans="1:8" x14ac:dyDescent="0.45">
      <c r="A23" s="2">
        <v>25</v>
      </c>
      <c r="B23" s="23">
        <v>19</v>
      </c>
      <c r="D23" s="5">
        <v>24</v>
      </c>
      <c r="E23" s="25">
        <v>19</v>
      </c>
      <c r="G23" s="41">
        <v>16</v>
      </c>
      <c r="H23" s="42">
        <v>19</v>
      </c>
    </row>
    <row r="24" spans="1:8" x14ac:dyDescent="0.45">
      <c r="A24" s="2">
        <v>20</v>
      </c>
      <c r="B24" s="23">
        <v>20</v>
      </c>
      <c r="D24" s="5">
        <v>14</v>
      </c>
      <c r="E24" s="25">
        <v>20</v>
      </c>
      <c r="G24" s="41">
        <v>23</v>
      </c>
      <c r="H24" s="42">
        <v>20</v>
      </c>
    </row>
    <row r="25" spans="1:8" x14ac:dyDescent="0.45">
      <c r="A25" s="2">
        <v>24</v>
      </c>
      <c r="B25" s="23">
        <v>21</v>
      </c>
      <c r="D25" s="5">
        <v>8</v>
      </c>
      <c r="E25" s="25">
        <v>21</v>
      </c>
      <c r="G25" s="41">
        <v>36</v>
      </c>
      <c r="H25" s="42">
        <v>21</v>
      </c>
    </row>
    <row r="26" spans="1:8" x14ac:dyDescent="0.45">
      <c r="A26" s="2">
        <v>21</v>
      </c>
      <c r="B26" s="23">
        <v>22</v>
      </c>
      <c r="D26" s="5">
        <v>15</v>
      </c>
      <c r="E26" s="25">
        <v>22</v>
      </c>
      <c r="G26" s="41">
        <v>1</v>
      </c>
      <c r="H26" s="43">
        <v>22</v>
      </c>
    </row>
    <row r="27" spans="1:8" x14ac:dyDescent="0.45">
      <c r="A27" s="2">
        <v>9</v>
      </c>
      <c r="B27" s="23">
        <v>23</v>
      </c>
      <c r="D27" s="5">
        <v>9</v>
      </c>
      <c r="E27" s="25">
        <v>23</v>
      </c>
      <c r="G27" s="41">
        <v>20</v>
      </c>
      <c r="H27" s="42">
        <v>23</v>
      </c>
    </row>
    <row r="28" spans="1:8" x14ac:dyDescent="0.45">
      <c r="A28" s="2">
        <v>23</v>
      </c>
      <c r="B28" s="23">
        <v>24</v>
      </c>
      <c r="D28" s="5">
        <v>27</v>
      </c>
      <c r="E28" s="25">
        <v>24</v>
      </c>
      <c r="G28" s="41">
        <v>26</v>
      </c>
      <c r="H28" s="42">
        <v>24</v>
      </c>
    </row>
    <row r="29" spans="1:8" x14ac:dyDescent="0.45">
      <c r="A29" s="2">
        <v>22</v>
      </c>
      <c r="B29" s="23">
        <v>25</v>
      </c>
      <c r="G29" s="41">
        <v>34</v>
      </c>
      <c r="H29" s="42">
        <v>25</v>
      </c>
    </row>
    <row r="30" spans="1:8" x14ac:dyDescent="0.45">
      <c r="A30" s="2">
        <v>17</v>
      </c>
      <c r="B30" s="23">
        <v>26</v>
      </c>
      <c r="G30" s="41">
        <v>27</v>
      </c>
      <c r="H30" s="42">
        <v>26</v>
      </c>
    </row>
    <row r="31" spans="1:8" x14ac:dyDescent="0.45">
      <c r="A31" s="2">
        <v>12</v>
      </c>
      <c r="B31" s="23">
        <v>27</v>
      </c>
      <c r="G31" s="41">
        <v>32</v>
      </c>
      <c r="H31" s="42">
        <v>27</v>
      </c>
    </row>
    <row r="32" spans="1:8" x14ac:dyDescent="0.45">
      <c r="A32" s="2">
        <v>31</v>
      </c>
      <c r="B32" s="23">
        <v>28</v>
      </c>
      <c r="G32" s="41">
        <v>11</v>
      </c>
      <c r="H32" s="42">
        <v>28</v>
      </c>
    </row>
    <row r="33" spans="1:2" x14ac:dyDescent="0.45">
      <c r="A33" s="2">
        <v>32</v>
      </c>
      <c r="B33" s="23">
        <v>29</v>
      </c>
    </row>
  </sheetData>
  <mergeCells count="1">
    <mergeCell ref="A1:M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19FD8-18AF-4F53-97B5-10C1A92D1D07}">
  <dimension ref="A1:M132"/>
  <sheetViews>
    <sheetView tabSelected="1" workbookViewId="0">
      <selection activeCell="H22" sqref="H22"/>
    </sheetView>
  </sheetViews>
  <sheetFormatPr defaultColWidth="11.73046875" defaultRowHeight="13.9" x14ac:dyDescent="0.4"/>
  <cols>
    <col min="1" max="1" width="16.796875" style="27" customWidth="1"/>
    <col min="2" max="2" width="18.73046875" style="27" customWidth="1"/>
    <col min="3" max="3" width="17" style="27" customWidth="1"/>
    <col min="4" max="4" width="18.73046875" style="27" customWidth="1"/>
    <col min="5" max="8" width="11.73046875" style="27"/>
    <col min="9" max="9" width="11.73046875" style="30"/>
    <col min="10" max="16384" width="11.73046875" style="27"/>
  </cols>
  <sheetData>
    <row r="1" spans="1:13" ht="25.15" x14ac:dyDescent="0.7">
      <c r="A1" s="19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5.15" x14ac:dyDescent="0.7">
      <c r="A2" s="20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  <c r="M2" s="21"/>
    </row>
    <row r="3" spans="1:13" s="28" customFormat="1" ht="15" x14ac:dyDescent="0.4">
      <c r="A3" s="31" t="s">
        <v>0</v>
      </c>
      <c r="B3" s="31" t="s">
        <v>7</v>
      </c>
      <c r="C3" s="31" t="s">
        <v>20</v>
      </c>
      <c r="D3" s="31" t="s">
        <v>4</v>
      </c>
      <c r="E3" s="31" t="s">
        <v>13</v>
      </c>
      <c r="F3" s="31" t="s">
        <v>5</v>
      </c>
      <c r="G3" s="31"/>
      <c r="H3" s="31" t="s">
        <v>6</v>
      </c>
      <c r="I3" s="32" t="s">
        <v>8</v>
      </c>
      <c r="J3" s="31"/>
      <c r="K3" s="31" t="s">
        <v>16</v>
      </c>
      <c r="L3" s="31"/>
    </row>
    <row r="4" spans="1:13" ht="15.4" x14ac:dyDescent="0.45">
      <c r="A4" s="33"/>
      <c r="B4" s="33"/>
      <c r="C4" s="33"/>
      <c r="D4" s="33"/>
      <c r="E4" s="33"/>
      <c r="F4" s="33"/>
      <c r="G4" s="33"/>
      <c r="H4" s="33"/>
      <c r="I4" s="34"/>
      <c r="J4" s="33"/>
      <c r="K4" s="33"/>
      <c r="L4" s="33"/>
    </row>
    <row r="5" spans="1:13" ht="15.4" x14ac:dyDescent="0.45">
      <c r="A5" s="35">
        <v>6</v>
      </c>
      <c r="B5" s="35" t="s">
        <v>17</v>
      </c>
      <c r="C5" s="33">
        <v>1</v>
      </c>
      <c r="D5" s="33">
        <v>2</v>
      </c>
      <c r="E5" s="33">
        <v>2</v>
      </c>
      <c r="F5" s="33">
        <v>2</v>
      </c>
      <c r="G5" s="33"/>
      <c r="H5" s="33">
        <v>7</v>
      </c>
      <c r="I5" s="34">
        <v>2</v>
      </c>
      <c r="J5" s="33"/>
      <c r="K5" s="33">
        <v>1</v>
      </c>
      <c r="L5" s="33"/>
    </row>
    <row r="6" spans="1:13" ht="15.4" x14ac:dyDescent="0.45">
      <c r="A6" s="35">
        <v>12</v>
      </c>
      <c r="B6" s="35" t="s">
        <v>18</v>
      </c>
      <c r="C6" s="33">
        <v>2</v>
      </c>
      <c r="D6" s="33">
        <v>1</v>
      </c>
      <c r="E6" s="33">
        <v>1</v>
      </c>
      <c r="F6" s="33">
        <v>1</v>
      </c>
      <c r="G6" s="33"/>
      <c r="H6" s="33">
        <v>5</v>
      </c>
      <c r="I6" s="34">
        <v>1</v>
      </c>
      <c r="J6" s="33"/>
      <c r="K6" s="33">
        <v>2</v>
      </c>
      <c r="L6" s="33"/>
    </row>
    <row r="7" spans="1:13" ht="15.4" x14ac:dyDescent="0.45">
      <c r="A7" s="33"/>
      <c r="B7" s="33"/>
      <c r="C7" s="33"/>
      <c r="D7" s="33"/>
      <c r="E7" s="33"/>
      <c r="F7" s="33"/>
      <c r="G7" s="33"/>
      <c r="H7" s="33"/>
      <c r="I7" s="34"/>
      <c r="J7" s="33"/>
      <c r="K7" s="33"/>
      <c r="L7" s="33"/>
    </row>
    <row r="8" spans="1:13" x14ac:dyDescent="0.4">
      <c r="A8" s="29"/>
      <c r="B8" s="29"/>
    </row>
    <row r="9" spans="1:13" x14ac:dyDescent="0.4">
      <c r="A9" s="29"/>
      <c r="B9" s="29"/>
    </row>
    <row r="10" spans="1:13" x14ac:dyDescent="0.4">
      <c r="A10" s="29"/>
      <c r="B10" s="29"/>
    </row>
    <row r="11" spans="1:13" x14ac:dyDescent="0.4">
      <c r="A11" s="29"/>
      <c r="B11" s="29"/>
    </row>
    <row r="12" spans="1:13" x14ac:dyDescent="0.4">
      <c r="A12" s="29"/>
      <c r="B12" s="29"/>
    </row>
    <row r="13" spans="1:13" x14ac:dyDescent="0.4">
      <c r="A13" s="29"/>
      <c r="B13" s="29"/>
    </row>
    <row r="14" spans="1:13" x14ac:dyDescent="0.4">
      <c r="A14" s="29"/>
      <c r="B14" s="29"/>
    </row>
    <row r="15" spans="1:13" x14ac:dyDescent="0.4">
      <c r="A15" s="29"/>
      <c r="B15" s="29"/>
    </row>
    <row r="16" spans="1:13" x14ac:dyDescent="0.4">
      <c r="A16" s="29"/>
      <c r="B16" s="29"/>
    </row>
    <row r="17" spans="1:2" x14ac:dyDescent="0.4">
      <c r="A17" s="29"/>
      <c r="B17" s="29"/>
    </row>
    <row r="18" spans="1:2" x14ac:dyDescent="0.4">
      <c r="A18" s="29"/>
      <c r="B18" s="29"/>
    </row>
    <row r="19" spans="1:2" x14ac:dyDescent="0.4">
      <c r="A19" s="29"/>
      <c r="B19" s="29"/>
    </row>
    <row r="20" spans="1:2" x14ac:dyDescent="0.4">
      <c r="A20" s="29"/>
      <c r="B20" s="29"/>
    </row>
    <row r="21" spans="1:2" x14ac:dyDescent="0.4">
      <c r="A21" s="29"/>
      <c r="B21" s="29"/>
    </row>
    <row r="22" spans="1:2" x14ac:dyDescent="0.4">
      <c r="A22" s="29"/>
      <c r="B22" s="29"/>
    </row>
    <row r="23" spans="1:2" x14ac:dyDescent="0.4">
      <c r="A23" s="29"/>
      <c r="B23" s="29"/>
    </row>
    <row r="24" spans="1:2" x14ac:dyDescent="0.4">
      <c r="A24" s="29"/>
      <c r="B24" s="29"/>
    </row>
    <row r="25" spans="1:2" x14ac:dyDescent="0.4">
      <c r="A25" s="29"/>
      <c r="B25" s="29"/>
    </row>
    <row r="26" spans="1:2" x14ac:dyDescent="0.4">
      <c r="A26" s="29"/>
      <c r="B26" s="29"/>
    </row>
    <row r="27" spans="1:2" x14ac:dyDescent="0.4">
      <c r="A27" s="29"/>
      <c r="B27" s="29"/>
    </row>
    <row r="28" spans="1:2" x14ac:dyDescent="0.4">
      <c r="A28" s="29"/>
      <c r="B28" s="29"/>
    </row>
    <row r="29" spans="1:2" x14ac:dyDescent="0.4">
      <c r="A29" s="29"/>
      <c r="B29" s="29"/>
    </row>
    <row r="30" spans="1:2" x14ac:dyDescent="0.4">
      <c r="A30" s="29"/>
      <c r="B30" s="29"/>
    </row>
    <row r="31" spans="1:2" x14ac:dyDescent="0.4">
      <c r="A31" s="29"/>
      <c r="B31" s="29"/>
    </row>
    <row r="32" spans="1:2" x14ac:dyDescent="0.4">
      <c r="A32" s="29"/>
      <c r="B32" s="29"/>
    </row>
    <row r="33" spans="1:2" x14ac:dyDescent="0.4">
      <c r="A33" s="29"/>
      <c r="B33" s="29"/>
    </row>
    <row r="34" spans="1:2" x14ac:dyDescent="0.4">
      <c r="A34" s="29"/>
      <c r="B34" s="29"/>
    </row>
    <row r="35" spans="1:2" x14ac:dyDescent="0.4">
      <c r="A35" s="29"/>
      <c r="B35" s="29"/>
    </row>
    <row r="36" spans="1:2" x14ac:dyDescent="0.4">
      <c r="A36" s="29"/>
      <c r="B36" s="29"/>
    </row>
    <row r="37" spans="1:2" x14ac:dyDescent="0.4">
      <c r="A37" s="29"/>
      <c r="B37" s="29"/>
    </row>
    <row r="38" spans="1:2" x14ac:dyDescent="0.4">
      <c r="A38" s="29"/>
      <c r="B38" s="29"/>
    </row>
    <row r="39" spans="1:2" x14ac:dyDescent="0.4">
      <c r="A39" s="29"/>
      <c r="B39" s="29"/>
    </row>
    <row r="40" spans="1:2" x14ac:dyDescent="0.4">
      <c r="A40" s="29"/>
      <c r="B40" s="29"/>
    </row>
    <row r="41" spans="1:2" x14ac:dyDescent="0.4">
      <c r="A41" s="29"/>
      <c r="B41" s="29"/>
    </row>
    <row r="42" spans="1:2" x14ac:dyDescent="0.4">
      <c r="A42" s="29"/>
      <c r="B42" s="29"/>
    </row>
    <row r="43" spans="1:2" x14ac:dyDescent="0.4">
      <c r="A43" s="29"/>
      <c r="B43" s="29"/>
    </row>
    <row r="44" spans="1:2" x14ac:dyDescent="0.4">
      <c r="A44" s="29"/>
      <c r="B44" s="29"/>
    </row>
    <row r="45" spans="1:2" x14ac:dyDescent="0.4">
      <c r="A45" s="29"/>
      <c r="B45" s="29"/>
    </row>
    <row r="46" spans="1:2" x14ac:dyDescent="0.4">
      <c r="A46" s="29"/>
      <c r="B46" s="29"/>
    </row>
    <row r="47" spans="1:2" x14ac:dyDescent="0.4">
      <c r="A47" s="29"/>
      <c r="B47" s="29"/>
    </row>
    <row r="48" spans="1:2" x14ac:dyDescent="0.4">
      <c r="A48" s="29"/>
      <c r="B48" s="29"/>
    </row>
    <row r="49" spans="1:2" x14ac:dyDescent="0.4">
      <c r="A49" s="29"/>
      <c r="B49" s="29"/>
    </row>
    <row r="50" spans="1:2" x14ac:dyDescent="0.4">
      <c r="A50" s="29"/>
      <c r="B50" s="29"/>
    </row>
    <row r="51" spans="1:2" x14ac:dyDescent="0.4">
      <c r="A51" s="29"/>
      <c r="B51" s="29"/>
    </row>
    <row r="52" spans="1:2" x14ac:dyDescent="0.4">
      <c r="A52" s="29"/>
      <c r="B52" s="29"/>
    </row>
    <row r="53" spans="1:2" x14ac:dyDescent="0.4">
      <c r="A53" s="29"/>
      <c r="B53" s="29"/>
    </row>
    <row r="54" spans="1:2" x14ac:dyDescent="0.4">
      <c r="A54" s="29"/>
      <c r="B54" s="29"/>
    </row>
    <row r="55" spans="1:2" x14ac:dyDescent="0.4">
      <c r="A55" s="29"/>
      <c r="B55" s="29"/>
    </row>
    <row r="56" spans="1:2" x14ac:dyDescent="0.4">
      <c r="A56" s="29"/>
      <c r="B56" s="29"/>
    </row>
    <row r="57" spans="1:2" x14ac:dyDescent="0.4">
      <c r="A57" s="29"/>
      <c r="B57" s="29"/>
    </row>
    <row r="58" spans="1:2" x14ac:dyDescent="0.4">
      <c r="A58" s="29"/>
      <c r="B58" s="29"/>
    </row>
    <row r="59" spans="1:2" x14ac:dyDescent="0.4">
      <c r="A59" s="29"/>
      <c r="B59" s="29"/>
    </row>
    <row r="60" spans="1:2" x14ac:dyDescent="0.4">
      <c r="A60" s="29"/>
      <c r="B60" s="29"/>
    </row>
    <row r="61" spans="1:2" x14ac:dyDescent="0.4">
      <c r="A61" s="29"/>
      <c r="B61" s="29"/>
    </row>
    <row r="62" spans="1:2" x14ac:dyDescent="0.4">
      <c r="A62" s="29"/>
      <c r="B62" s="29"/>
    </row>
    <row r="63" spans="1:2" x14ac:dyDescent="0.4">
      <c r="A63" s="29"/>
      <c r="B63" s="29"/>
    </row>
    <row r="64" spans="1:2" x14ac:dyDescent="0.4">
      <c r="A64" s="29"/>
      <c r="B64" s="29"/>
    </row>
    <row r="65" spans="1:2" x14ac:dyDescent="0.4">
      <c r="A65" s="29"/>
      <c r="B65" s="29"/>
    </row>
    <row r="66" spans="1:2" x14ac:dyDescent="0.4">
      <c r="A66" s="29"/>
      <c r="B66" s="29"/>
    </row>
    <row r="67" spans="1:2" x14ac:dyDescent="0.4">
      <c r="A67" s="29"/>
      <c r="B67" s="29"/>
    </row>
    <row r="68" spans="1:2" x14ac:dyDescent="0.4">
      <c r="A68" s="29"/>
      <c r="B68" s="29"/>
    </row>
    <row r="69" spans="1:2" x14ac:dyDescent="0.4">
      <c r="A69" s="29"/>
      <c r="B69" s="29"/>
    </row>
    <row r="70" spans="1:2" x14ac:dyDescent="0.4">
      <c r="A70" s="29"/>
      <c r="B70" s="29"/>
    </row>
    <row r="71" spans="1:2" x14ac:dyDescent="0.4">
      <c r="A71" s="29"/>
      <c r="B71" s="29"/>
    </row>
    <row r="72" spans="1:2" x14ac:dyDescent="0.4">
      <c r="A72" s="29"/>
      <c r="B72" s="29"/>
    </row>
    <row r="73" spans="1:2" x14ac:dyDescent="0.4">
      <c r="A73" s="29"/>
      <c r="B73" s="29"/>
    </row>
    <row r="74" spans="1:2" x14ac:dyDescent="0.4">
      <c r="A74" s="29"/>
      <c r="B74" s="29"/>
    </row>
    <row r="75" spans="1:2" x14ac:dyDescent="0.4">
      <c r="A75" s="29"/>
      <c r="B75" s="29"/>
    </row>
    <row r="76" spans="1:2" x14ac:dyDescent="0.4">
      <c r="A76" s="29"/>
      <c r="B76" s="29"/>
    </row>
    <row r="77" spans="1:2" x14ac:dyDescent="0.4">
      <c r="A77" s="29"/>
      <c r="B77" s="29"/>
    </row>
    <row r="78" spans="1:2" x14ac:dyDescent="0.4">
      <c r="A78" s="29"/>
      <c r="B78" s="29"/>
    </row>
    <row r="79" spans="1:2" x14ac:dyDescent="0.4">
      <c r="A79" s="29"/>
      <c r="B79" s="29"/>
    </row>
    <row r="80" spans="1:2" x14ac:dyDescent="0.4">
      <c r="A80" s="29"/>
      <c r="B80" s="29"/>
    </row>
    <row r="81" spans="1:2" x14ac:dyDescent="0.4">
      <c r="A81" s="29"/>
      <c r="B81" s="29"/>
    </row>
    <row r="82" spans="1:2" x14ac:dyDescent="0.4">
      <c r="A82" s="29"/>
      <c r="B82" s="29"/>
    </row>
    <row r="83" spans="1:2" x14ac:dyDescent="0.4">
      <c r="A83" s="29"/>
      <c r="B83" s="29"/>
    </row>
    <row r="84" spans="1:2" x14ac:dyDescent="0.4">
      <c r="A84" s="29"/>
      <c r="B84" s="29"/>
    </row>
    <row r="85" spans="1:2" x14ac:dyDescent="0.4">
      <c r="A85" s="29"/>
      <c r="B85" s="29"/>
    </row>
    <row r="86" spans="1:2" x14ac:dyDescent="0.4">
      <c r="A86" s="29"/>
      <c r="B86" s="29"/>
    </row>
    <row r="87" spans="1:2" x14ac:dyDescent="0.4">
      <c r="A87" s="29"/>
      <c r="B87" s="29"/>
    </row>
    <row r="88" spans="1:2" x14ac:dyDescent="0.4">
      <c r="A88" s="29"/>
      <c r="B88" s="29"/>
    </row>
    <row r="89" spans="1:2" x14ac:dyDescent="0.4">
      <c r="A89" s="29"/>
      <c r="B89" s="29"/>
    </row>
    <row r="90" spans="1:2" x14ac:dyDescent="0.4">
      <c r="A90" s="29"/>
      <c r="B90" s="29"/>
    </row>
    <row r="91" spans="1:2" x14ac:dyDescent="0.4">
      <c r="A91" s="29"/>
      <c r="B91" s="29"/>
    </row>
    <row r="92" spans="1:2" x14ac:dyDescent="0.4">
      <c r="A92" s="29"/>
      <c r="B92" s="29"/>
    </row>
    <row r="93" spans="1:2" x14ac:dyDescent="0.4">
      <c r="A93" s="29"/>
      <c r="B93" s="29"/>
    </row>
    <row r="94" spans="1:2" x14ac:dyDescent="0.4">
      <c r="A94" s="29"/>
      <c r="B94" s="29"/>
    </row>
    <row r="95" spans="1:2" x14ac:dyDescent="0.4">
      <c r="A95" s="29"/>
      <c r="B95" s="29"/>
    </row>
    <row r="96" spans="1:2" x14ac:dyDescent="0.4">
      <c r="A96" s="29"/>
      <c r="B96" s="29"/>
    </row>
    <row r="97" spans="1:2" x14ac:dyDescent="0.4">
      <c r="A97" s="29"/>
      <c r="B97" s="29"/>
    </row>
    <row r="98" spans="1:2" x14ac:dyDescent="0.4">
      <c r="A98" s="29"/>
      <c r="B98" s="29"/>
    </row>
    <row r="99" spans="1:2" x14ac:dyDescent="0.4">
      <c r="A99" s="29"/>
      <c r="B99" s="29"/>
    </row>
    <row r="100" spans="1:2" x14ac:dyDescent="0.4">
      <c r="A100" s="29"/>
      <c r="B100" s="29"/>
    </row>
    <row r="101" spans="1:2" x14ac:dyDescent="0.4">
      <c r="A101" s="29"/>
      <c r="B101" s="29"/>
    </row>
    <row r="102" spans="1:2" x14ac:dyDescent="0.4">
      <c r="A102" s="29"/>
      <c r="B102" s="29"/>
    </row>
    <row r="103" spans="1:2" x14ac:dyDescent="0.4">
      <c r="A103" s="29"/>
      <c r="B103" s="29"/>
    </row>
    <row r="104" spans="1:2" x14ac:dyDescent="0.4">
      <c r="A104" s="29"/>
      <c r="B104" s="29"/>
    </row>
    <row r="105" spans="1:2" x14ac:dyDescent="0.4">
      <c r="A105" s="29"/>
      <c r="B105" s="29"/>
    </row>
    <row r="106" spans="1:2" x14ac:dyDescent="0.4">
      <c r="A106" s="29"/>
      <c r="B106" s="29"/>
    </row>
    <row r="107" spans="1:2" x14ac:dyDescent="0.4">
      <c r="A107" s="29"/>
      <c r="B107" s="29"/>
    </row>
    <row r="108" spans="1:2" x14ac:dyDescent="0.4">
      <c r="A108" s="29"/>
      <c r="B108" s="29"/>
    </row>
    <row r="109" spans="1:2" x14ac:dyDescent="0.4">
      <c r="A109" s="29"/>
      <c r="B109" s="29"/>
    </row>
    <row r="110" spans="1:2" x14ac:dyDescent="0.4">
      <c r="A110" s="29"/>
      <c r="B110" s="29"/>
    </row>
    <row r="111" spans="1:2" x14ac:dyDescent="0.4">
      <c r="A111" s="29"/>
      <c r="B111" s="29"/>
    </row>
    <row r="112" spans="1:2" x14ac:dyDescent="0.4">
      <c r="A112" s="29"/>
      <c r="B112" s="29"/>
    </row>
    <row r="113" spans="1:2" x14ac:dyDescent="0.4">
      <c r="A113" s="29"/>
      <c r="B113" s="29"/>
    </row>
    <row r="114" spans="1:2" x14ac:dyDescent="0.4">
      <c r="A114" s="29"/>
      <c r="B114" s="29"/>
    </row>
    <row r="115" spans="1:2" x14ac:dyDescent="0.4">
      <c r="A115" s="29"/>
      <c r="B115" s="29"/>
    </row>
    <row r="116" spans="1:2" x14ac:dyDescent="0.4">
      <c r="A116" s="29"/>
      <c r="B116" s="29"/>
    </row>
    <row r="117" spans="1:2" x14ac:dyDescent="0.4">
      <c r="A117" s="29"/>
      <c r="B117" s="29"/>
    </row>
    <row r="118" spans="1:2" x14ac:dyDescent="0.4">
      <c r="A118" s="29"/>
      <c r="B118" s="29"/>
    </row>
    <row r="119" spans="1:2" x14ac:dyDescent="0.4">
      <c r="A119" s="29"/>
      <c r="B119" s="29"/>
    </row>
    <row r="120" spans="1:2" x14ac:dyDescent="0.4">
      <c r="A120" s="29"/>
      <c r="B120" s="29"/>
    </row>
    <row r="121" spans="1:2" x14ac:dyDescent="0.4">
      <c r="A121" s="29"/>
      <c r="B121" s="29"/>
    </row>
    <row r="122" spans="1:2" x14ac:dyDescent="0.4">
      <c r="A122" s="29"/>
      <c r="B122" s="29"/>
    </row>
    <row r="123" spans="1:2" x14ac:dyDescent="0.4">
      <c r="A123" s="29"/>
      <c r="B123" s="29"/>
    </row>
    <row r="124" spans="1:2" x14ac:dyDescent="0.4">
      <c r="A124" s="29"/>
      <c r="B124" s="29"/>
    </row>
    <row r="125" spans="1:2" x14ac:dyDescent="0.4">
      <c r="A125" s="29"/>
      <c r="B125" s="29"/>
    </row>
    <row r="126" spans="1:2" x14ac:dyDescent="0.4">
      <c r="A126" s="29"/>
      <c r="B126" s="29"/>
    </row>
    <row r="127" spans="1:2" x14ac:dyDescent="0.4">
      <c r="A127" s="29"/>
      <c r="B127" s="29"/>
    </row>
    <row r="128" spans="1:2" x14ac:dyDescent="0.4">
      <c r="A128" s="29"/>
      <c r="B128" s="29"/>
    </row>
    <row r="129" spans="1:2" x14ac:dyDescent="0.4">
      <c r="A129" s="29"/>
      <c r="B129" s="29"/>
    </row>
    <row r="130" spans="1:2" x14ac:dyDescent="0.4">
      <c r="A130" s="29"/>
      <c r="B130" s="29"/>
    </row>
    <row r="131" spans="1:2" x14ac:dyDescent="0.4">
      <c r="A131" s="29"/>
      <c r="B131" s="29"/>
    </row>
    <row r="132" spans="1:2" x14ac:dyDescent="0.4">
      <c r="A132" s="29"/>
      <c r="B132" s="29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South Bay Ranking</vt:lpstr>
      <vt:lpstr>South Bay Open Build Events</vt:lpstr>
      <vt:lpstr>TriValley Rankings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 Pingali</dc:creator>
  <cp:lastModifiedBy>Lakshmi Pingali</cp:lastModifiedBy>
  <dcterms:created xsi:type="dcterms:W3CDTF">2020-05-30T20:52:23Z</dcterms:created>
  <dcterms:modified xsi:type="dcterms:W3CDTF">2020-05-30T22:10:19Z</dcterms:modified>
</cp:coreProperties>
</file>